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12E91456-5577-41CC-B3D6-036AC4D33618}" xr6:coauthVersionLast="36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3040" windowHeight="8364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G8" i="1"/>
  <c r="G26" i="1" s="1"/>
  <c r="F8" i="1"/>
  <c r="D8" i="1"/>
  <c r="C8" i="1"/>
  <c r="F26" i="1" l="1"/>
  <c r="E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<sst xmlns="http://schemas.openxmlformats.org/spreadsheetml/2006/main" count="35" uniqueCount="31">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</sst>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30</xdr:row>
      <xdr:rowOff>142875</xdr:rowOff>
    </xdr:from>
    <xdr:to>
      <xdr:col>7</xdr:col>
      <xdr:colOff>829122</xdr:colOff>
      <xdr:row>33</xdr:row>
      <xdr:rowOff>28623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E45FDB-4DE0-405A-9C50-C3CA97F10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5400675"/>
          <a:ext cx="3200847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54750</xdr:colOff>
      <xdr:row>30</xdr:row>
      <xdr:rowOff>140475</xdr:rowOff>
    </xdr:from>
    <xdr:to>
      <xdr:col>1</xdr:col>
      <xdr:colOff>3255597</xdr:colOff>
      <xdr:row>33</xdr:row>
      <xdr:rowOff>26223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F42029-AD73-4C0E-987D-A32C2AB30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75" y="5398275"/>
          <a:ext cx="320084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C23" sqref="C2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5546875" style="1" customWidth="1"/>
    <col min="6" max="7" width="12.33203125" style="1" bestFit="1" customWidth="1"/>
    <col min="8" max="8" width="12.88671875" style="1" bestFit="1" customWidth="1"/>
    <col min="9" max="9" width="13.441406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26549539.449999999</v>
      </c>
      <c r="D8" s="18">
        <f>SUM(D9:D16)</f>
        <v>-2064212.23</v>
      </c>
      <c r="E8" s="21">
        <f t="shared" ref="E8:E16" si="0">C8+D8</f>
        <v>24485327.219999999</v>
      </c>
      <c r="F8" s="18">
        <f>SUM(F9:F16)</f>
        <v>21961056.66</v>
      </c>
      <c r="G8" s="21">
        <f>SUM(G9:G16)</f>
        <v>21961056.66</v>
      </c>
      <c r="H8" s="5">
        <f t="shared" ref="H8:H16" si="1">G8-C8</f>
        <v>-4588482.7899999991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26549539.449999999</v>
      </c>
      <c r="D12" s="19">
        <v>-2075867.53</v>
      </c>
      <c r="E12" s="23">
        <f t="shared" si="0"/>
        <v>24473671.919999998</v>
      </c>
      <c r="F12" s="19">
        <v>21949401.359999999</v>
      </c>
      <c r="G12" s="22">
        <v>21949401.359999999</v>
      </c>
      <c r="H12" s="7">
        <f t="shared" si="1"/>
        <v>-4600138.09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11655.3</v>
      </c>
      <c r="E14" s="23">
        <f t="shared" si="0"/>
        <v>11655.3</v>
      </c>
      <c r="F14" s="19">
        <v>11655.3</v>
      </c>
      <c r="G14" s="22">
        <v>11655.3</v>
      </c>
      <c r="H14" s="7">
        <f t="shared" si="1"/>
        <v>11655.3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212279</v>
      </c>
      <c r="D18" s="18">
        <f>SUM(D19:D22)</f>
        <v>8504809.5</v>
      </c>
      <c r="E18" s="21">
        <f>C18+D18</f>
        <v>8717088.5</v>
      </c>
      <c r="F18" s="18">
        <f>SUM(F19:F22)</f>
        <v>8717088.5</v>
      </c>
      <c r="G18" s="21">
        <f>SUM(G19:G22)</f>
        <v>8717088.5</v>
      </c>
      <c r="H18" s="5">
        <f>G18-C18</f>
        <v>8504809.5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212279</v>
      </c>
      <c r="D22" s="19">
        <v>8504809.5</v>
      </c>
      <c r="E22" s="23">
        <f>C22+D22</f>
        <v>8717088.5</v>
      </c>
      <c r="F22" s="19">
        <v>8717088.5</v>
      </c>
      <c r="G22" s="22">
        <v>8717088.5</v>
      </c>
      <c r="H22" s="7">
        <f>G22-C22</f>
        <v>8504809.5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26761818.449999999</v>
      </c>
      <c r="D26" s="26">
        <f>SUM(D24,D18,D8)</f>
        <v>6440597.2699999996</v>
      </c>
      <c r="E26" s="15">
        <f>SUM(D26,C26)</f>
        <v>33202415.719999999</v>
      </c>
      <c r="F26" s="26">
        <f>SUM(F24,F18,F8)</f>
        <v>30678145.16</v>
      </c>
      <c r="G26" s="15">
        <f>SUM(G24,G18,G8)</f>
        <v>30678145.16</v>
      </c>
      <c r="H26" s="28">
        <f>SUM(G26-C26)</f>
        <v>3916326.7100000009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Sergio Rodriguez</cp:lastModifiedBy>
  <cp:lastPrinted>2024-10-10T15:31:43Z</cp:lastPrinted>
  <dcterms:created xsi:type="dcterms:W3CDTF">2019-12-05T18:23:32Z</dcterms:created>
  <dcterms:modified xsi:type="dcterms:W3CDTF">2025-01-23T20:05:10Z</dcterms:modified>
</cp:coreProperties>
</file>